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ndy\Dropbox\Blog - Accounting in the Headlines\jordan files beginning october 2015\pandora common size income statement\"/>
    </mc:Choice>
  </mc:AlternateContent>
  <bookViews>
    <workbookView xWindow="0" yWindow="0" windowWidth="14730" windowHeight="14010"/>
  </bookViews>
  <sheets>
    <sheet name="number detail" sheetId="2" r:id="rId1"/>
    <sheet name="common size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F16" i="1"/>
  <c r="K22" i="1" l="1"/>
  <c r="K21" i="1"/>
  <c r="K20" i="1"/>
  <c r="K19" i="1"/>
  <c r="K18" i="1"/>
  <c r="K16" i="1"/>
  <c r="K15" i="1"/>
  <c r="K14" i="1"/>
  <c r="K13" i="1"/>
  <c r="K11" i="1"/>
  <c r="K10" i="1"/>
  <c r="K9" i="1"/>
  <c r="I22" i="1"/>
  <c r="I21" i="1"/>
  <c r="I20" i="1"/>
  <c r="I19" i="1"/>
  <c r="I18" i="1"/>
  <c r="I15" i="1"/>
  <c r="I14" i="1"/>
  <c r="I13" i="1"/>
  <c r="I11" i="1"/>
  <c r="I10" i="1"/>
  <c r="I9" i="1"/>
  <c r="F22" i="1"/>
  <c r="F21" i="1"/>
  <c r="F20" i="1"/>
  <c r="F19" i="1"/>
  <c r="F18" i="1"/>
  <c r="F15" i="1"/>
  <c r="F14" i="1"/>
  <c r="F13" i="1"/>
  <c r="F11" i="1"/>
  <c r="F10" i="1"/>
  <c r="F9" i="1"/>
  <c r="D22" i="1"/>
  <c r="D21" i="1"/>
  <c r="D20" i="1"/>
  <c r="D19" i="1"/>
  <c r="D18" i="1"/>
  <c r="D16" i="1"/>
  <c r="D15" i="1"/>
  <c r="D14" i="1"/>
  <c r="D13" i="1"/>
  <c r="D11" i="1"/>
  <c r="D10" i="1"/>
  <c r="D9" i="1"/>
  <c r="G21" i="2"/>
  <c r="F21" i="2"/>
  <c r="D21" i="2"/>
  <c r="C21" i="2"/>
  <c r="G15" i="2"/>
  <c r="F15" i="2"/>
  <c r="D15" i="2"/>
  <c r="C15" i="2"/>
  <c r="G11" i="2"/>
  <c r="G16" i="2" s="1"/>
  <c r="G22" i="2" s="1"/>
  <c r="F11" i="2"/>
  <c r="F16" i="2" s="1"/>
  <c r="F22" i="2" s="1"/>
  <c r="D11" i="2"/>
  <c r="D16" i="2" s="1"/>
  <c r="D22" i="2" s="1"/>
  <c r="C11" i="2"/>
  <c r="C16" i="2" s="1"/>
  <c r="C22" i="2" s="1"/>
  <c r="J15" i="1"/>
  <c r="J16" i="1" s="1"/>
  <c r="H15" i="1"/>
  <c r="H16" i="1" s="1"/>
  <c r="J11" i="1"/>
  <c r="H11" i="1"/>
  <c r="J21" i="1"/>
  <c r="H21" i="1"/>
  <c r="E21" i="1"/>
  <c r="C21" i="1"/>
  <c r="E15" i="1"/>
  <c r="E16" i="1" s="1"/>
  <c r="C15" i="1"/>
  <c r="E11" i="1"/>
  <c r="C11" i="1"/>
  <c r="C16" i="1" l="1"/>
  <c r="C22" i="1"/>
  <c r="J22" i="1"/>
  <c r="E22" i="1"/>
  <c r="H22" i="1"/>
</calcChain>
</file>

<file path=xl/sharedStrings.xml><?xml version="1.0" encoding="utf-8"?>
<sst xmlns="http://schemas.openxmlformats.org/spreadsheetml/2006/main" count="46" uniqueCount="23">
  <si>
    <t>Pandora Media, Inc.</t>
  </si>
  <si>
    <t>Revenue</t>
  </si>
  <si>
    <t>Cost of revenue</t>
  </si>
  <si>
    <t>Operating expenses</t>
  </si>
  <si>
    <t>Advertising</t>
  </si>
  <si>
    <t>Subscription and other</t>
  </si>
  <si>
    <t>Total revenue</t>
  </si>
  <si>
    <t>Cost of revenue - Content acquisition costs</t>
  </si>
  <si>
    <t>Cost of revenue - Other</t>
  </si>
  <si>
    <t>Total cost of revenue</t>
  </si>
  <si>
    <t>Gross profit</t>
  </si>
  <si>
    <t>Product development</t>
  </si>
  <si>
    <t>Sales and marketing</t>
  </si>
  <si>
    <t>General and administrative</t>
  </si>
  <si>
    <t>Total operating expenses</t>
  </si>
  <si>
    <t>Loss from operations</t>
  </si>
  <si>
    <t>Three months ended</t>
  </si>
  <si>
    <t>September 30,</t>
  </si>
  <si>
    <t>Nine months ended</t>
  </si>
  <si>
    <t>(in thousands, except per share amounts) - UNAUDITED</t>
  </si>
  <si>
    <t>Source: Pandora Media, Inc., 3rd Quarter 2015, Financial Results</t>
  </si>
  <si>
    <t>Excerpt from Condensed Consolidated Statements of Operations - COMMON-SIZE</t>
  </si>
  <si>
    <t>Excerpt from Condensed Consolidated Statements of Operations - in DOLLARS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</si>
</sst>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">
    <xf numFmtId="0" fontId="0" fillId="0" borderId="0" xfId="0"/>
    <xf numFmtId="164" fontId="0" fillId="0" borderId="0" xfId="1" applyNumberFormat="1" applyFont="1"/>
    <xf numFmtId="165" fontId="0" fillId="0" borderId="0" xfId="2" applyNumberFormat="1" applyFont="1"/>
    <xf numFmtId="164" fontId="0" fillId="0" borderId="1" xfId="1" applyNumberFormat="1" applyFont="1" applyBorder="1"/>
    <xf numFmtId="164" fontId="0" fillId="0" borderId="2" xfId="1" applyNumberFormat="1" applyFont="1" applyBorder="1"/>
    <xf numFmtId="165" fontId="0" fillId="0" borderId="3" xfId="2" applyNumberFormat="1" applyFont="1" applyBorder="1"/>
    <xf numFmtId="0" fontId="2" fillId="0" borderId="0" xfId="0" applyFont="1" applyAlignment="1">
      <alignment horizontal="center"/>
    </xf>
    <xf numFmtId="9" fontId="0" fillId="0" borderId="0" xfId="3" applyFont="1"/>
    <xf numFmtId="164" fontId="0" fillId="0" borderId="0" xfId="1" applyNumberFormat="1" applyFont="1" applyBorder="1"/>
    <xf numFmtId="165" fontId="0" fillId="0" borderId="0" xfId="2" applyNumberFormat="1" applyFont="1" applyBorder="1"/>
    <xf numFmtId="9" fontId="0" fillId="0" borderId="1" xfId="3" applyFont="1" applyBorder="1"/>
    <xf numFmtId="0" fontId="0" fillId="0" borderId="0" xfId="0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9" fontId="0" fillId="0" borderId="2" xfId="3" applyFont="1" applyBorder="1"/>
    <xf numFmtId="9" fontId="0" fillId="0" borderId="3" xfId="3" applyFont="1" applyBorder="1"/>
    <xf numFmtId="0" fontId="2" fillId="0" borderId="2" xfId="0" applyFont="1" applyBorder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abSelected="1" workbookViewId="0">
      <selection sqref="A1:G1"/>
    </sheetView>
  </sheetViews>
  <sheetFormatPr defaultRowHeight="15" x14ac:dyDescent="0.25"/>
  <cols>
    <col min="2" max="2" width="39.85546875" customWidth="1"/>
    <col min="3" max="4" width="12.7109375" bestFit="1" customWidth="1"/>
    <col min="5" max="5" width="5.28515625" style="11" customWidth="1"/>
    <col min="6" max="6" width="12.7109375" bestFit="1" customWidth="1"/>
    <col min="7" max="7" width="13.42578125" bestFit="1" customWidth="1"/>
  </cols>
  <sheetData>
    <row r="1" spans="1:7" x14ac:dyDescent="0.25">
      <c r="A1" s="18" t="s">
        <v>0</v>
      </c>
      <c r="B1" s="18"/>
      <c r="C1" s="18"/>
      <c r="D1" s="18"/>
      <c r="E1" s="18"/>
      <c r="F1" s="18"/>
      <c r="G1" s="18"/>
    </row>
    <row r="2" spans="1:7" x14ac:dyDescent="0.25">
      <c r="A2" s="18" t="s">
        <v>22</v>
      </c>
      <c r="B2" s="18"/>
      <c r="C2" s="18"/>
      <c r="D2" s="18"/>
      <c r="E2" s="18"/>
      <c r="F2" s="18"/>
      <c r="G2" s="18"/>
    </row>
    <row r="3" spans="1:7" x14ac:dyDescent="0.25">
      <c r="A3" s="18" t="s">
        <v>19</v>
      </c>
      <c r="B3" s="18"/>
      <c r="C3" s="18"/>
      <c r="D3" s="18"/>
      <c r="E3" s="18"/>
      <c r="F3" s="18"/>
      <c r="G3" s="18"/>
    </row>
    <row r="5" spans="1:7" x14ac:dyDescent="0.25">
      <c r="C5" s="18" t="s">
        <v>16</v>
      </c>
      <c r="D5" s="18"/>
      <c r="E5" s="12"/>
      <c r="F5" s="18" t="s">
        <v>18</v>
      </c>
      <c r="G5" s="18"/>
    </row>
    <row r="6" spans="1:7" x14ac:dyDescent="0.25">
      <c r="C6" s="18" t="s">
        <v>17</v>
      </c>
      <c r="D6" s="18"/>
      <c r="E6" s="12"/>
      <c r="F6" s="18" t="s">
        <v>17</v>
      </c>
      <c r="G6" s="18"/>
    </row>
    <row r="7" spans="1:7" x14ac:dyDescent="0.25">
      <c r="C7" s="16">
        <v>2014</v>
      </c>
      <c r="D7" s="16">
        <v>2015</v>
      </c>
      <c r="E7" s="13"/>
      <c r="F7" s="16">
        <v>2014</v>
      </c>
      <c r="G7" s="16">
        <v>2015</v>
      </c>
    </row>
    <row r="8" spans="1:7" x14ac:dyDescent="0.25">
      <c r="A8" t="s">
        <v>1</v>
      </c>
    </row>
    <row r="9" spans="1:7" x14ac:dyDescent="0.25">
      <c r="B9" t="s">
        <v>4</v>
      </c>
      <c r="C9" s="2">
        <v>194293</v>
      </c>
      <c r="D9" s="2">
        <v>254656</v>
      </c>
      <c r="E9" s="9"/>
      <c r="F9" s="2">
        <v>512251</v>
      </c>
      <c r="G9" s="2">
        <v>664316</v>
      </c>
    </row>
    <row r="10" spans="1:7" x14ac:dyDescent="0.25">
      <c r="B10" t="s">
        <v>5</v>
      </c>
      <c r="C10" s="3">
        <v>45300</v>
      </c>
      <c r="D10" s="3">
        <v>56906</v>
      </c>
      <c r="E10" s="8"/>
      <c r="F10" s="3">
        <v>140551</v>
      </c>
      <c r="G10" s="3">
        <v>163570</v>
      </c>
    </row>
    <row r="11" spans="1:7" x14ac:dyDescent="0.25">
      <c r="A11" t="s">
        <v>6</v>
      </c>
      <c r="C11" s="4">
        <f>SUM(C9:C10)</f>
        <v>239593</v>
      </c>
      <c r="D11" s="4">
        <f>SUM(D9:D10)</f>
        <v>311562</v>
      </c>
      <c r="E11" s="8"/>
      <c r="F11" s="4">
        <f>SUM(F9:F10)</f>
        <v>652802</v>
      </c>
      <c r="G11" s="4">
        <f>SUM(G9:G10)</f>
        <v>827886</v>
      </c>
    </row>
    <row r="12" spans="1:7" ht="24" customHeight="1" x14ac:dyDescent="0.25">
      <c r="A12" t="s">
        <v>2</v>
      </c>
      <c r="C12" s="1"/>
      <c r="D12" s="1"/>
      <c r="E12" s="8"/>
      <c r="F12" s="1"/>
      <c r="G12" s="1"/>
    </row>
    <row r="13" spans="1:7" x14ac:dyDescent="0.25">
      <c r="B13" t="s">
        <v>7</v>
      </c>
      <c r="C13" s="1">
        <v>111315</v>
      </c>
      <c r="D13" s="1">
        <v>211272</v>
      </c>
      <c r="E13" s="8"/>
      <c r="F13" s="1">
        <v>331051</v>
      </c>
      <c r="G13" s="1">
        <v>467429</v>
      </c>
    </row>
    <row r="14" spans="1:7" x14ac:dyDescent="0.25">
      <c r="B14" t="s">
        <v>8</v>
      </c>
      <c r="C14" s="1">
        <v>15453</v>
      </c>
      <c r="D14" s="1">
        <v>21414</v>
      </c>
      <c r="E14" s="8"/>
      <c r="F14" s="1">
        <v>44421</v>
      </c>
      <c r="G14" s="1">
        <v>57690</v>
      </c>
    </row>
    <row r="15" spans="1:7" x14ac:dyDescent="0.25">
      <c r="A15" t="s">
        <v>9</v>
      </c>
      <c r="C15" s="4">
        <f>SUM(C13:C14)</f>
        <v>126768</v>
      </c>
      <c r="D15" s="4">
        <f>SUM(D13:D14)</f>
        <v>232686</v>
      </c>
      <c r="E15" s="8"/>
      <c r="F15" s="4">
        <f>SUM(F13:F14)</f>
        <v>375472</v>
      </c>
      <c r="G15" s="4">
        <f>SUM(G13:G14)</f>
        <v>525119</v>
      </c>
    </row>
    <row r="16" spans="1:7" x14ac:dyDescent="0.25">
      <c r="A16" t="s">
        <v>10</v>
      </c>
      <c r="C16" s="1">
        <f>+C11-C15</f>
        <v>112825</v>
      </c>
      <c r="D16" s="1">
        <f>+D11-D15</f>
        <v>78876</v>
      </c>
      <c r="E16" s="8"/>
      <c r="F16" s="1">
        <f>+F11-F15</f>
        <v>277330</v>
      </c>
      <c r="G16" s="1">
        <f>+G11-G15</f>
        <v>302767</v>
      </c>
    </row>
    <row r="17" spans="1:7" ht="24" customHeight="1" x14ac:dyDescent="0.25">
      <c r="A17" t="s">
        <v>3</v>
      </c>
      <c r="C17" s="1"/>
      <c r="D17" s="1"/>
      <c r="E17" s="8"/>
      <c r="F17" s="1"/>
      <c r="G17" s="1"/>
    </row>
    <row r="18" spans="1:7" x14ac:dyDescent="0.25">
      <c r="B18" t="s">
        <v>11</v>
      </c>
      <c r="C18" s="1">
        <v>13381</v>
      </c>
      <c r="D18" s="1">
        <v>21849</v>
      </c>
      <c r="E18" s="8"/>
      <c r="F18" s="1">
        <v>38288</v>
      </c>
      <c r="G18" s="1">
        <v>56466</v>
      </c>
    </row>
    <row r="19" spans="1:7" x14ac:dyDescent="0.25">
      <c r="B19" t="s">
        <v>12</v>
      </c>
      <c r="C19" s="1">
        <v>72320</v>
      </c>
      <c r="D19" s="1">
        <v>107286</v>
      </c>
      <c r="E19" s="8"/>
      <c r="F19" s="1">
        <v>200416</v>
      </c>
      <c r="G19" s="1">
        <v>285595</v>
      </c>
    </row>
    <row r="20" spans="1:7" x14ac:dyDescent="0.25">
      <c r="B20" t="s">
        <v>13</v>
      </c>
      <c r="C20" s="1">
        <v>29143</v>
      </c>
      <c r="D20" s="1">
        <v>35603</v>
      </c>
      <c r="E20" s="8"/>
      <c r="F20" s="1">
        <v>81369</v>
      </c>
      <c r="G20" s="1">
        <v>111169</v>
      </c>
    </row>
    <row r="21" spans="1:7" x14ac:dyDescent="0.25">
      <c r="A21" t="s">
        <v>14</v>
      </c>
      <c r="C21" s="4">
        <f>SUM(C18:C20)</f>
        <v>114844</v>
      </c>
      <c r="D21" s="4">
        <f>SUM(D18:D20)</f>
        <v>164738</v>
      </c>
      <c r="E21" s="8"/>
      <c r="F21" s="4">
        <f>SUM(F18:F20)</f>
        <v>320073</v>
      </c>
      <c r="G21" s="4">
        <f>SUM(G18:G20)</f>
        <v>453230</v>
      </c>
    </row>
    <row r="22" spans="1:7" ht="15.75" thickBot="1" x14ac:dyDescent="0.3">
      <c r="A22" t="s">
        <v>15</v>
      </c>
      <c r="C22" s="5">
        <f>+C16-C21</f>
        <v>-2019</v>
      </c>
      <c r="D22" s="5">
        <f>+D16-D21</f>
        <v>-85862</v>
      </c>
      <c r="E22" s="9"/>
      <c r="F22" s="5">
        <f>+F16-F21</f>
        <v>-42743</v>
      </c>
      <c r="G22" s="5">
        <f>+G16-G21</f>
        <v>-150463</v>
      </c>
    </row>
    <row r="23" spans="1:7" ht="15.75" thickTop="1" x14ac:dyDescent="0.25"/>
    <row r="24" spans="1:7" x14ac:dyDescent="0.25">
      <c r="A24" s="17" t="s">
        <v>20</v>
      </c>
    </row>
  </sheetData>
  <mergeCells count="7">
    <mergeCell ref="C5:D5"/>
    <mergeCell ref="F5:G5"/>
    <mergeCell ref="C6:D6"/>
    <mergeCell ref="F6:G6"/>
    <mergeCell ref="A1:G1"/>
    <mergeCell ref="A2:G2"/>
    <mergeCell ref="A3:G3"/>
  </mergeCells>
  <pageMargins left="0.7" right="0.7" top="0.75" bottom="0.75" header="0.3" footer="0.3"/>
  <pageSetup scale="8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workbookViewId="0">
      <selection sqref="A1:K24"/>
    </sheetView>
  </sheetViews>
  <sheetFormatPr defaultRowHeight="15" x14ac:dyDescent="0.25"/>
  <cols>
    <col min="2" max="2" width="39.85546875" customWidth="1"/>
    <col min="3" max="3" width="12.7109375" hidden="1" customWidth="1"/>
    <col min="4" max="4" width="12.7109375" customWidth="1"/>
    <col min="5" max="5" width="12.7109375" hidden="1" customWidth="1"/>
    <col min="6" max="6" width="12.7109375" customWidth="1"/>
    <col min="7" max="7" width="5.28515625" style="11" customWidth="1"/>
    <col min="8" max="8" width="12.7109375" hidden="1" customWidth="1"/>
    <col min="9" max="9" width="12.7109375" customWidth="1"/>
    <col min="10" max="10" width="13.42578125" hidden="1" customWidth="1"/>
    <col min="11" max="11" width="13.42578125" customWidth="1"/>
  </cols>
  <sheetData>
    <row r="1" spans="1:11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5">
      <c r="A2" s="18" t="s">
        <v>21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x14ac:dyDescent="0.25">
      <c r="A3" s="18" t="s">
        <v>19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5" spans="1:11" x14ac:dyDescent="0.25">
      <c r="D5" s="18" t="s">
        <v>16</v>
      </c>
      <c r="E5" s="18"/>
      <c r="F5" s="18"/>
      <c r="G5" s="12"/>
      <c r="I5" s="18" t="s">
        <v>18</v>
      </c>
      <c r="J5" s="18"/>
      <c r="K5" s="18"/>
    </row>
    <row r="6" spans="1:11" x14ac:dyDescent="0.25">
      <c r="D6" s="18" t="s">
        <v>17</v>
      </c>
      <c r="E6" s="18"/>
      <c r="F6" s="18"/>
      <c r="G6" s="12"/>
      <c r="I6" s="18" t="s">
        <v>17</v>
      </c>
      <c r="J6" s="18"/>
      <c r="K6" s="18"/>
    </row>
    <row r="7" spans="1:11" x14ac:dyDescent="0.25">
      <c r="C7" s="6">
        <v>2014</v>
      </c>
      <c r="D7" s="16">
        <v>2014</v>
      </c>
      <c r="E7" s="16">
        <v>2015</v>
      </c>
      <c r="F7" s="16">
        <v>2015</v>
      </c>
      <c r="G7" s="13"/>
      <c r="H7" s="6">
        <v>2014</v>
      </c>
      <c r="I7" s="16">
        <v>2014</v>
      </c>
      <c r="J7" s="16">
        <v>2015</v>
      </c>
      <c r="K7" s="16">
        <v>2015</v>
      </c>
    </row>
    <row r="8" spans="1:11" x14ac:dyDescent="0.25">
      <c r="A8" t="s">
        <v>1</v>
      </c>
    </row>
    <row r="9" spans="1:11" x14ac:dyDescent="0.25">
      <c r="B9" t="s">
        <v>4</v>
      </c>
      <c r="C9" s="2">
        <v>194293</v>
      </c>
      <c r="D9" s="7">
        <f>+C9/C$11</f>
        <v>0.81092936771942414</v>
      </c>
      <c r="E9" s="2">
        <v>254656</v>
      </c>
      <c r="F9" s="7">
        <f>+E9/E$11</f>
        <v>0.81735256546048618</v>
      </c>
      <c r="G9" s="9"/>
      <c r="H9" s="2">
        <v>512251</v>
      </c>
      <c r="I9" s="7">
        <f>+H9/H$11</f>
        <v>0.78469581894663309</v>
      </c>
      <c r="J9" s="2">
        <v>664316</v>
      </c>
      <c r="K9" s="7">
        <f>+J9/J$11</f>
        <v>0.80242448839574532</v>
      </c>
    </row>
    <row r="10" spans="1:11" x14ac:dyDescent="0.25">
      <c r="B10" t="s">
        <v>5</v>
      </c>
      <c r="C10" s="3">
        <v>45300</v>
      </c>
      <c r="D10" s="10">
        <f>+C10/C$11</f>
        <v>0.1890706322805758</v>
      </c>
      <c r="E10" s="3">
        <v>56906</v>
      </c>
      <c r="F10" s="10">
        <f>+E10/E$11</f>
        <v>0.18264743453951379</v>
      </c>
      <c r="G10" s="8"/>
      <c r="H10" s="3">
        <v>140551</v>
      </c>
      <c r="I10" s="10">
        <f>+H10/H$11</f>
        <v>0.21530418105336688</v>
      </c>
      <c r="J10" s="3">
        <v>163570</v>
      </c>
      <c r="K10" s="10">
        <f>+J10/J$11</f>
        <v>0.19757551160425468</v>
      </c>
    </row>
    <row r="11" spans="1:11" x14ac:dyDescent="0.25">
      <c r="A11" t="s">
        <v>6</v>
      </c>
      <c r="C11" s="4">
        <f>SUM(C9:C10)</f>
        <v>239593</v>
      </c>
      <c r="D11" s="14">
        <f>+C11/C$11</f>
        <v>1</v>
      </c>
      <c r="E11" s="4">
        <f>SUM(E9:E10)</f>
        <v>311562</v>
      </c>
      <c r="F11" s="14">
        <f>+E11/E$11</f>
        <v>1</v>
      </c>
      <c r="G11" s="8"/>
      <c r="H11" s="4">
        <f>SUM(H9:H10)</f>
        <v>652802</v>
      </c>
      <c r="I11" s="14">
        <f>+H11/H$11</f>
        <v>1</v>
      </c>
      <c r="J11" s="4">
        <f>SUM(J9:J10)</f>
        <v>827886</v>
      </c>
      <c r="K11" s="14">
        <f>+J11/J$11</f>
        <v>1</v>
      </c>
    </row>
    <row r="12" spans="1:11" ht="24" customHeight="1" x14ac:dyDescent="0.25">
      <c r="A12" t="s">
        <v>2</v>
      </c>
      <c r="C12" s="1"/>
      <c r="D12" s="1"/>
      <c r="E12" s="1"/>
      <c r="F12" s="1"/>
      <c r="G12" s="8"/>
      <c r="H12" s="1"/>
      <c r="I12" s="1"/>
      <c r="J12" s="1"/>
      <c r="K12" s="1"/>
    </row>
    <row r="13" spans="1:11" x14ac:dyDescent="0.25">
      <c r="B13" t="s">
        <v>7</v>
      </c>
      <c r="C13" s="1">
        <v>111315</v>
      </c>
      <c r="D13" s="7">
        <f>+C13/C$11</f>
        <v>0.46460038481925597</v>
      </c>
      <c r="E13" s="1">
        <v>211272</v>
      </c>
      <c r="F13" s="7">
        <f>+E13/E$11</f>
        <v>0.67810580237641305</v>
      </c>
      <c r="G13" s="8"/>
      <c r="H13" s="1">
        <v>331051</v>
      </c>
      <c r="I13" s="7">
        <f>+H13/H$11</f>
        <v>0.50712313994136049</v>
      </c>
      <c r="J13" s="1">
        <v>467429</v>
      </c>
      <c r="K13" s="7">
        <f>+J13/J$11</f>
        <v>0.56460551331946673</v>
      </c>
    </row>
    <row r="14" spans="1:11" x14ac:dyDescent="0.25">
      <c r="B14" t="s">
        <v>8</v>
      </c>
      <c r="C14" s="1">
        <v>15453</v>
      </c>
      <c r="D14" s="7">
        <f>+C14/C$11</f>
        <v>6.4496875952135491E-2</v>
      </c>
      <c r="E14" s="1">
        <v>21414</v>
      </c>
      <c r="F14" s="7">
        <f>+E14/E$11</f>
        <v>6.8731103279604064E-2</v>
      </c>
      <c r="G14" s="8"/>
      <c r="H14" s="1">
        <v>44421</v>
      </c>
      <c r="I14" s="7">
        <f>+H14/H$11</f>
        <v>6.8046666523693247E-2</v>
      </c>
      <c r="J14" s="1">
        <v>57690</v>
      </c>
      <c r="K14" s="7">
        <f>+J14/J$11</f>
        <v>6.9683507149535084E-2</v>
      </c>
    </row>
    <row r="15" spans="1:11" x14ac:dyDescent="0.25">
      <c r="A15" t="s">
        <v>9</v>
      </c>
      <c r="C15" s="4">
        <f>SUM(C13:C14)</f>
        <v>126768</v>
      </c>
      <c r="D15" s="14">
        <f>+C15/C$11</f>
        <v>0.52909726077139152</v>
      </c>
      <c r="E15" s="4">
        <f>SUM(E13:E14)</f>
        <v>232686</v>
      </c>
      <c r="F15" s="14">
        <f>+E15/E$11</f>
        <v>0.74683690565601712</v>
      </c>
      <c r="G15" s="8"/>
      <c r="H15" s="4">
        <f>SUM(H13:H14)</f>
        <v>375472</v>
      </c>
      <c r="I15" s="14">
        <f>+H15/H$11</f>
        <v>0.57516980646505367</v>
      </c>
      <c r="J15" s="4">
        <f>SUM(J13:J14)</f>
        <v>525119</v>
      </c>
      <c r="K15" s="14">
        <f>+J15/J$11</f>
        <v>0.63428902046900182</v>
      </c>
    </row>
    <row r="16" spans="1:11" x14ac:dyDescent="0.25">
      <c r="A16" t="s">
        <v>10</v>
      </c>
      <c r="C16" s="1">
        <f>+C11-C15</f>
        <v>112825</v>
      </c>
      <c r="D16" s="7">
        <f>+C16/C$11</f>
        <v>0.47090273922860854</v>
      </c>
      <c r="E16" s="1">
        <f>+E11-E15</f>
        <v>78876</v>
      </c>
      <c r="F16" s="7">
        <f>+E16/E$11</f>
        <v>0.25316309434398288</v>
      </c>
      <c r="G16" s="8"/>
      <c r="H16" s="1">
        <f>+H11-H15</f>
        <v>277330</v>
      </c>
      <c r="I16" s="7">
        <f>+H16/H$11</f>
        <v>0.42483019353494628</v>
      </c>
      <c r="J16" s="1">
        <f>+J11-J15</f>
        <v>302767</v>
      </c>
      <c r="K16" s="7">
        <f>+J16/J$11</f>
        <v>0.36571097953099824</v>
      </c>
    </row>
    <row r="17" spans="1:11" ht="24" customHeight="1" x14ac:dyDescent="0.25">
      <c r="A17" t="s">
        <v>3</v>
      </c>
      <c r="C17" s="1"/>
      <c r="D17" s="1"/>
      <c r="E17" s="1"/>
      <c r="F17" s="1"/>
      <c r="G17" s="8"/>
      <c r="H17" s="1"/>
      <c r="I17" s="1"/>
      <c r="J17" s="1"/>
      <c r="K17" s="1"/>
    </row>
    <row r="18" spans="1:11" x14ac:dyDescent="0.25">
      <c r="B18" t="s">
        <v>11</v>
      </c>
      <c r="C18" s="1">
        <v>13381</v>
      </c>
      <c r="D18" s="7">
        <f>+C18/C$11</f>
        <v>5.5848877054004084E-2</v>
      </c>
      <c r="E18" s="1">
        <v>21849</v>
      </c>
      <c r="F18" s="7">
        <f>+E18/E$11</f>
        <v>7.0127294085928327E-2</v>
      </c>
      <c r="G18" s="8"/>
      <c r="H18" s="1">
        <v>38288</v>
      </c>
      <c r="I18" s="7">
        <f>+H18/H$11</f>
        <v>5.865178109135695E-2</v>
      </c>
      <c r="J18" s="1">
        <v>56466</v>
      </c>
      <c r="K18" s="7">
        <f>+J18/J$11</f>
        <v>6.820504272327349E-2</v>
      </c>
    </row>
    <row r="19" spans="1:11" x14ac:dyDescent="0.25">
      <c r="B19" t="s">
        <v>12</v>
      </c>
      <c r="C19" s="1">
        <v>72320</v>
      </c>
      <c r="D19" s="7">
        <f>+C19/C$11</f>
        <v>0.30184521250620844</v>
      </c>
      <c r="E19" s="1">
        <v>107286</v>
      </c>
      <c r="F19" s="7">
        <f>+E19/E$11</f>
        <v>0.34434879735012613</v>
      </c>
      <c r="G19" s="8"/>
      <c r="H19" s="1">
        <v>200416</v>
      </c>
      <c r="I19" s="7">
        <f>+H19/H$11</f>
        <v>0.30700886333068833</v>
      </c>
      <c r="J19" s="1">
        <v>285595</v>
      </c>
      <c r="K19" s="7">
        <f>+J19/J$11</f>
        <v>0.34496899331550479</v>
      </c>
    </row>
    <row r="20" spans="1:11" x14ac:dyDescent="0.25">
      <c r="B20" t="s">
        <v>13</v>
      </c>
      <c r="C20" s="1">
        <v>29143</v>
      </c>
      <c r="D20" s="7">
        <f>+C20/C$11</f>
        <v>0.12163544010050377</v>
      </c>
      <c r="E20" s="1">
        <v>35603</v>
      </c>
      <c r="F20" s="7">
        <f>+E20/E$11</f>
        <v>0.11427260063807525</v>
      </c>
      <c r="G20" s="8"/>
      <c r="H20" s="1">
        <v>81369</v>
      </c>
      <c r="I20" s="7">
        <f>+H20/H$11</f>
        <v>0.12464575782549686</v>
      </c>
      <c r="J20" s="1">
        <v>111169</v>
      </c>
      <c r="K20" s="7">
        <f>+J20/J$11</f>
        <v>0.13428056519859013</v>
      </c>
    </row>
    <row r="21" spans="1:11" x14ac:dyDescent="0.25">
      <c r="A21" t="s">
        <v>14</v>
      </c>
      <c r="C21" s="4">
        <f>SUM(C18:C20)</f>
        <v>114844</v>
      </c>
      <c r="D21" s="14">
        <f>+C21/C$11</f>
        <v>0.47932952966071629</v>
      </c>
      <c r="E21" s="4">
        <f>SUM(E18:E20)</f>
        <v>164738</v>
      </c>
      <c r="F21" s="14">
        <f>+E21/E$11</f>
        <v>0.52874869207412967</v>
      </c>
      <c r="G21" s="8"/>
      <c r="H21" s="4">
        <f>SUM(H18:H20)</f>
        <v>320073</v>
      </c>
      <c r="I21" s="14">
        <f>+H21/H$11</f>
        <v>0.49030640224754213</v>
      </c>
      <c r="J21" s="4">
        <f>SUM(J18:J20)</f>
        <v>453230</v>
      </c>
      <c r="K21" s="14">
        <f>+J21/J$11</f>
        <v>0.54745460123736844</v>
      </c>
    </row>
    <row r="22" spans="1:11" ht="15.75" thickBot="1" x14ac:dyDescent="0.3">
      <c r="A22" t="s">
        <v>15</v>
      </c>
      <c r="C22" s="5">
        <f>+C16-C21</f>
        <v>-2019</v>
      </c>
      <c r="D22" s="15">
        <f>+C22/C$11</f>
        <v>-8.4267904321077836E-3</v>
      </c>
      <c r="E22" s="5">
        <f>+E16-E21</f>
        <v>-85862</v>
      </c>
      <c r="F22" s="15">
        <f>+E22/E$11</f>
        <v>-0.27558559773014679</v>
      </c>
      <c r="G22" s="9"/>
      <c r="H22" s="5">
        <f>+H16-H21</f>
        <v>-42743</v>
      </c>
      <c r="I22" s="15">
        <f>+H22/H$11</f>
        <v>-6.5476208712595851E-2</v>
      </c>
      <c r="J22" s="5">
        <f>+J16-J21</f>
        <v>-150463</v>
      </c>
      <c r="K22" s="15">
        <f>+J22/J$11</f>
        <v>-0.18174362170637021</v>
      </c>
    </row>
    <row r="23" spans="1:11" ht="15.75" thickTop="1" x14ac:dyDescent="0.25"/>
    <row r="24" spans="1:11" x14ac:dyDescent="0.25">
      <c r="A24" s="17" t="s">
        <v>20</v>
      </c>
    </row>
  </sheetData>
  <mergeCells count="7">
    <mergeCell ref="A1:K1"/>
    <mergeCell ref="A2:K2"/>
    <mergeCell ref="A3:K3"/>
    <mergeCell ref="D5:F5"/>
    <mergeCell ref="D6:F6"/>
    <mergeCell ref="I5:K5"/>
    <mergeCell ref="I6:K6"/>
  </mergeCells>
  <pageMargins left="0.7" right="0.7" top="0.75" bottom="0.75" header="0.3" footer="0.3"/>
  <pageSetup scale="85" orientation="portrait" horizontalDpi="0" verticalDpi="0" r:id="rId1"/>
  <ignoredErrors>
    <ignoredError sqref="I21:I22 I15 I11 D21:D22 D15:D16 D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number detail</vt:lpstr>
      <vt:lpstr>common size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cp:lastPrinted>2015-10-24T22:41:35Z</cp:lastPrinted>
  <dcterms:created xsi:type="dcterms:W3CDTF">2015-10-24T20:58:55Z</dcterms:created>
  <dcterms:modified xsi:type="dcterms:W3CDTF">2015-11-03T21:35:32Z</dcterms:modified>
</cp:coreProperties>
</file>